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Sääretirbi telkimisala parkla rajamine/"/>
    </mc:Choice>
  </mc:AlternateContent>
  <xr:revisionPtr revIDLastSave="40" documentId="13_ncr:1_{9819E6B2-CE36-4C2E-A994-58136304C13A}" xr6:coauthVersionLast="47" xr6:coauthVersionMax="47" xr10:uidLastSave="{3AEF1197-2628-4E5C-9508-10A444657B69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1" l="1"/>
  <c r="F24" i="11"/>
  <c r="F25" i="11"/>
  <c r="F26" i="11"/>
  <c r="F27" i="11"/>
  <c r="F28" i="11"/>
  <c r="F13" i="11"/>
  <c r="F14" i="11"/>
  <c r="F15" i="11"/>
  <c r="F16" i="11"/>
  <c r="F17" i="11"/>
  <c r="F18" i="11"/>
  <c r="F19" i="11"/>
  <c r="F31" i="11"/>
  <c r="F29" i="11"/>
  <c r="F39" i="11" l="1"/>
  <c r="F38" i="11"/>
  <c r="F37" i="11"/>
  <c r="F36" i="11"/>
  <c r="F22" i="11"/>
  <c r="F30" i="11"/>
  <c r="F32" i="11"/>
  <c r="F33" i="11"/>
  <c r="F34" i="11"/>
  <c r="F12" i="11" l="1"/>
  <c r="F20" i="11"/>
  <c r="F21" i="11"/>
  <c r="F8" i="11" l="1"/>
  <c r="F9" i="11" l="1"/>
  <c r="F10" i="11"/>
  <c r="F11" i="11"/>
  <c r="E40" i="11" l="1"/>
  <c r="E41" i="11" s="1"/>
  <c r="E42" i="11" l="1"/>
</calcChain>
</file>

<file path=xl/sharedStrings.xml><?xml version="1.0" encoding="utf-8"?>
<sst xmlns="http://schemas.openxmlformats.org/spreadsheetml/2006/main" count="80" uniqueCount="56">
  <si>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</si>
  <si>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</si>
  <si>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</si>
  <si>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</si>
  <si>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</si>
  <si>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</si>
  <si>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</si>
  <si>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</si>
  <si>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</si>
  <si>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määramisel lähtutakse EVS-EN 13285:2010 ja EVS-EN 13242:2006+A1:2008 standardi nõuetest.</t>
  </si>
  <si>
    <t>tk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</si>
  <si>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</si>
  <si>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</si>
  <si>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</si>
  <si>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</si>
  <si>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</si>
  <si>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</si>
  <si>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</si>
  <si>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</si>
  <si>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Ehitustööde ajaks ajutise liikluse korraldamine ja liiklusmärkide paigaldus</t>
  </si>
  <si>
    <t xml:space="preserve"> m²</t>
  </si>
  <si>
    <t xml:space="preserve"> m³</t>
  </si>
  <si>
    <t>Lisa 1 - Hinnapakkumuse vorm hankes "Sääretirbi telkimisala parkla rajamine"</t>
  </si>
  <si>
    <t xml:space="preserve">** Teeehituse kasutatavate sidumata ja hüdrauliliselt seotud segude ja täitematerjalide mõistete käsitlemisel ning kvaliteedi </t>
  </si>
  <si>
    <t>* Kõik tööde juures tuleb arvestada ka materjalide maksumus.</t>
  </si>
  <si>
    <t xml:space="preserve">*** Objektil peab olema tagatud ajakohane ajutine liikluskorraldus paigaldatud ajutiste liiklusmärkidega nr 158 „Teetööd“, nr 331 </t>
  </si>
  <si>
    <t>Liiklusmärkide likvideerimine</t>
  </si>
  <si>
    <t>Infoviitade likvideerimine</t>
  </si>
  <si>
    <t>Parkimisplatsi aluse maa-ala raadamine võsast ja puudest</t>
  </si>
  <si>
    <t>Olemasolevate käiguradade raadamine ja juurimine 1,5m laiuselt</t>
  </si>
  <si>
    <t>Ehituseks sobimatu pinnase kaevandamine koos äraveoga</t>
  </si>
  <si>
    <t>Mulde aluspinna planeerimine ja tihendamine</t>
  </si>
  <si>
    <t>Keskliivast dreenkihi rajamine koos tihendamisega, h=25cm, (Kf=0,5m/ööp) (+materjal ja vedu karjäärist)</t>
  </si>
  <si>
    <t>Keskliivast dreenkihi rajamine koos tihendamisega, h=20cm, (Kf=0,5m/ööp) (+materjal ja vedu karjäärist)</t>
  </si>
  <si>
    <t>Lubjakivikillustikaluse rajamine (sõidutee +äärekivide alla), fr. 0/63, sorteeritud kruus, Positsioon nr. 4, h=25cm (+materjal ja vedu karjäärist)</t>
  </si>
  <si>
    <t>Lubjakivikillustikaluse rajamine (paekivisillutiskatendi alla), fr 0/63, sorteeritud kruus, Positsioon nr. 4, h=20cm (+materjal ja vedu karjäärist)</t>
  </si>
  <si>
    <t>Asfaltbetoonkate rajamine sõiduteel, (AC 12 surf (500 &lt; AKÖL 15 &lt; 2500  a/ööp)), h=5 cm, (+materjal ja vedu)</t>
  </si>
  <si>
    <t>Asfaltbetoonaluse rajamine sõiduteel (AC 16 base (500 &lt; AKÖL 15 &lt; 2500  a/ööp)), h=6 cm, (+materjal ja vedu)</t>
  </si>
  <si>
    <t>Kõnnitee pae/dolokivi sillutise rajamine (looduslik murtud pae/dolokivi, hmin=5 cm, nt Ungru paas "Ungru Menuet" või sarnane)</t>
  </si>
  <si>
    <t>Paekivist killustikkate rajamine koos tihendamisega (Juurdepääsu tee, abihoone ja käimla alla) fr 4/16, Hkesk=10cm (+materjal ja vedu karjäärist)</t>
  </si>
  <si>
    <t>Graniitkillustikkate rajamine fr 8/16, Hkesk=11cm (+materjal ja vedu karjäärist)</t>
  </si>
  <si>
    <t>Parkla betoonäärekivi 150x300 mm (tardkivi alusel), betoonalusele C16/20, min paksus 8cm paigaldamine</t>
  </si>
  <si>
    <t>jm</t>
  </si>
  <si>
    <t>Kõnnitee betoonäärekivi 100x200 mm, betoonalusele C16/20, min paksus 8cm paigaldamine</t>
  </si>
  <si>
    <t>Liiklusmärkide nr 312, 575, 362 ja 575a komplekti paigaldamine</t>
  </si>
  <si>
    <t>1 kompl.</t>
  </si>
  <si>
    <t>Lisateabetahvlite nr 815, 873b ja 891b paigaldamine paigaldatud märkidele</t>
  </si>
  <si>
    <t>Metallist tiibvärav (l=4000mm, h=1000mm) koos paigaldusega</t>
  </si>
  <si>
    <t>Nimesilt väravate külge</t>
  </si>
  <si>
    <t>Teeviit (kaks märki nr 634) komplekti paigaldamine</t>
  </si>
  <si>
    <t>Teekatte märgistus värviga 911</t>
  </si>
  <si>
    <t>Teekatte märgistus värviga 931</t>
  </si>
  <si>
    <t>Puitpostide paigaldamine telkimisala piiramiseks (sügavimmutus ümarpalk d=200mm, l=1500mm samm ~1,5m, ülemine ots faasitud või tahutud)</t>
  </si>
  <si>
    <t>Parkla piiramine suurte maakividega ol.ol ca 50 kivi ümbertõstmine +ca 20 kivi juurde toomine (kivid Ø≥80sm) asetus (1kivi/1,5jm) (+materjal ja vedu karjäärist)</t>
  </si>
  <si>
    <t xml:space="preserve"> m</t>
  </si>
  <si>
    <t>Muldekeha ehitamine juurdeveetavast pinnasest filtr.m ≥0,2m/ööp.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</si>
</sst>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</cellStyleXfs>
  <cellXfs count="7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0" fontId="28" fillId="0" borderId="23" xfId="0" applyFont="1" applyBorder="1" applyAlignment="1">
      <alignment vertical="center" wrapText="1"/>
    </xf>
    <xf numFmtId="1" fontId="2" fillId="0" borderId="23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0" fontId="29" fillId="25" borderId="14" xfId="0" applyFont="1" applyFill="1" applyBorder="1" applyAlignment="1">
      <alignment horizontal="center" vertical="center"/>
    </xf>
    <xf numFmtId="0" fontId="30" fillId="25" borderId="14" xfId="0" applyFont="1" applyFill="1" applyBorder="1" applyAlignment="1">
      <alignment horizontal="right" vertical="center"/>
    </xf>
    <xf numFmtId="0" fontId="31" fillId="24" borderId="14" xfId="0" applyFont="1" applyFill="1" applyBorder="1" applyAlignment="1">
      <alignment horizontal="center" vertical="center"/>
    </xf>
    <xf numFmtId="0" fontId="29" fillId="25" borderId="14" xfId="0" applyFont="1" applyFill="1" applyBorder="1" applyAlignment="1">
      <alignment horizontal="right" vertical="center"/>
    </xf>
    <xf numFmtId="1" fontId="30" fillId="25" borderId="14" xfId="0" applyNumberFormat="1" applyFont="1" applyFill="1" applyBorder="1" applyAlignment="1">
      <alignment horizontal="right" vertical="center"/>
    </xf>
    <xf numFmtId="0" fontId="29" fillId="25" borderId="14" xfId="0" applyFont="1" applyFill="1" applyBorder="1" applyAlignment="1">
      <alignment vertical="center" wrapText="1"/>
    </xf>
    <xf numFmtId="0" fontId="29" fillId="25" borderId="30" xfId="0" applyFont="1" applyFill="1" applyBorder="1" applyAlignment="1">
      <alignment vertical="center" wrapText="1"/>
    </xf>
    <xf numFmtId="0" fontId="29" fillId="25" borderId="1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48"/>
  <sheetViews>
    <sheetView tabSelected="1" topLeftCell="A15" workbookViewId="0">
      <selection activeCell="B17" sqref="B17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9" customFormat="1" ht="45.6" customHeight="1" x14ac:dyDescent="0.25">
      <c r="A1" s="55" t="s">
        <v>22</v>
      </c>
      <c r="B1" s="56"/>
      <c r="C1" s="56"/>
      <c r="D1" s="56"/>
      <c r="E1" s="56"/>
      <c r="F1" s="56"/>
    </row>
    <row r="2" spans="1:50" s="19" customFormat="1" ht="12.75" customHeight="1" x14ac:dyDescent="0.25">
      <c r="A2" s="3"/>
      <c r="B2" s="6"/>
      <c r="C2" s="3"/>
      <c r="D2" s="9"/>
      <c r="E2" s="7"/>
      <c r="F2" s="7"/>
    </row>
    <row r="3" spans="1:50" s="19" customFormat="1" ht="15" x14ac:dyDescent="0.25">
      <c r="A3" s="5" t="s">
        <v>11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57" t="s">
        <v>3</v>
      </c>
      <c r="B5" s="60" t="s">
        <v>1</v>
      </c>
      <c r="C5" s="60" t="s">
        <v>4</v>
      </c>
      <c r="D5" s="69" t="s">
        <v>5</v>
      </c>
      <c r="E5" s="63" t="s">
        <v>6</v>
      </c>
      <c r="F5" s="66" t="s">
        <v>7</v>
      </c>
    </row>
    <row r="6" spans="1:50" s="4" customFormat="1" ht="13.2" x14ac:dyDescent="0.25">
      <c r="A6" s="58"/>
      <c r="B6" s="61"/>
      <c r="C6" s="61"/>
      <c r="D6" s="70"/>
      <c r="E6" s="64"/>
      <c r="F6" s="67"/>
      <c r="G6" s="1"/>
      <c r="H6" s="1"/>
      <c r="I6" s="1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</row>
    <row r="7" spans="1:50" s="4" customFormat="1" ht="12.75" customHeight="1" thickBot="1" x14ac:dyDescent="0.3">
      <c r="A7" s="59"/>
      <c r="B7" s="62"/>
      <c r="C7" s="62"/>
      <c r="D7" s="71"/>
      <c r="E7" s="65"/>
      <c r="F7" s="68"/>
      <c r="G7" s="1"/>
      <c r="H7" s="1"/>
      <c r="I7" s="1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</row>
    <row r="8" spans="1:50" s="4" customFormat="1" ht="10.8" customHeight="1" x14ac:dyDescent="0.25">
      <c r="A8" s="25">
        <v>1</v>
      </c>
      <c r="B8" s="38" t="s">
        <v>26</v>
      </c>
      <c r="C8" s="33" t="s">
        <v>10</v>
      </c>
      <c r="D8" s="34">
        <v>1</v>
      </c>
      <c r="E8" s="26"/>
      <c r="F8" s="27">
        <f t="shared" ref="F8" si="0">SUM(D8*E8)</f>
        <v>0</v>
      </c>
      <c r="G8" s="1"/>
      <c r="H8" s="1"/>
      <c r="I8" s="1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</row>
    <row r="9" spans="1:50" s="4" customFormat="1" ht="10.8" customHeight="1" x14ac:dyDescent="0.25">
      <c r="A9" s="12">
        <v>2</v>
      </c>
      <c r="B9" s="38" t="s">
        <v>27</v>
      </c>
      <c r="C9" s="33" t="s">
        <v>10</v>
      </c>
      <c r="D9" s="34">
        <v>2</v>
      </c>
      <c r="E9" s="10"/>
      <c r="F9" s="11">
        <f t="shared" ref="F9:F11" si="1">SUM(D9*E9)</f>
        <v>0</v>
      </c>
      <c r="G9" s="1"/>
      <c r="H9" s="1"/>
      <c r="I9" s="1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</row>
    <row r="10" spans="1:50" s="4" customFormat="1" ht="10.8" customHeight="1" x14ac:dyDescent="0.25">
      <c r="A10" s="12">
        <v>3</v>
      </c>
      <c r="B10" s="38" t="s">
        <v>28</v>
      </c>
      <c r="C10" s="35" t="s">
        <v>20</v>
      </c>
      <c r="D10" s="34">
        <v>640</v>
      </c>
      <c r="E10" s="10"/>
      <c r="F10" s="11">
        <f t="shared" si="1"/>
        <v>0</v>
      </c>
      <c r="G10" s="1"/>
      <c r="H10" s="1"/>
      <c r="I10" s="1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</row>
    <row r="11" spans="1:50" s="4" customFormat="1" ht="10.8" customHeight="1" x14ac:dyDescent="0.25">
      <c r="A11" s="12">
        <v>4</v>
      </c>
      <c r="B11" s="38" t="s">
        <v>29</v>
      </c>
      <c r="C11" s="35" t="s">
        <v>54</v>
      </c>
      <c r="D11" s="34">
        <v>350</v>
      </c>
      <c r="E11" s="10"/>
      <c r="F11" s="11">
        <f t="shared" si="1"/>
        <v>0</v>
      </c>
      <c r="G11" s="1"/>
      <c r="H11" s="1"/>
      <c r="I11" s="1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</row>
    <row r="12" spans="1:50" s="4" customFormat="1" ht="10.8" customHeight="1" x14ac:dyDescent="0.25">
      <c r="A12" s="12">
        <v>5</v>
      </c>
      <c r="B12" s="38" t="s">
        <v>30</v>
      </c>
      <c r="C12" s="35" t="s">
        <v>21</v>
      </c>
      <c r="D12" s="36">
        <v>600</v>
      </c>
      <c r="E12" s="10"/>
      <c r="F12" s="11">
        <f t="shared" ref="F12:F21" si="2">SUM(D12*E12)</f>
        <v>0</v>
      </c>
      <c r="G12" s="1"/>
      <c r="H12" s="1"/>
      <c r="I12" s="1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</row>
    <row r="13" spans="1:50" s="4" customFormat="1" ht="21.6" customHeight="1" x14ac:dyDescent="0.25">
      <c r="A13" s="12">
        <v>6</v>
      </c>
      <c r="B13" s="38" t="s">
        <v>55</v>
      </c>
      <c r="C13" s="35" t="s">
        <v>21</v>
      </c>
      <c r="D13" s="36">
        <v>40</v>
      </c>
      <c r="E13" s="10"/>
      <c r="F13" s="11">
        <f t="shared" ref="F13:F19" si="3">SUM(D13*E13)</f>
        <v>0</v>
      </c>
      <c r="G13" s="1"/>
      <c r="H13" s="1"/>
      <c r="I13" s="1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</row>
    <row r="14" spans="1:50" s="4" customFormat="1" ht="10.8" customHeight="1" x14ac:dyDescent="0.25">
      <c r="A14" s="12">
        <v>7</v>
      </c>
      <c r="B14" s="38" t="s">
        <v>31</v>
      </c>
      <c r="C14" s="35" t="s">
        <v>20</v>
      </c>
      <c r="D14" s="36">
        <v>1720</v>
      </c>
      <c r="E14" s="10"/>
      <c r="F14" s="11">
        <f t="shared" si="3"/>
        <v>0</v>
      </c>
      <c r="G14" s="1"/>
      <c r="H14" s="1"/>
      <c r="I14" s="1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</row>
    <row r="15" spans="1:50" s="4" customFormat="1" ht="21.6" customHeight="1" x14ac:dyDescent="0.25">
      <c r="A15" s="12">
        <v>8</v>
      </c>
      <c r="B15" s="38" t="s">
        <v>32</v>
      </c>
      <c r="C15" s="35" t="s">
        <v>20</v>
      </c>
      <c r="D15" s="36">
        <v>1380</v>
      </c>
      <c r="E15" s="10"/>
      <c r="F15" s="11">
        <f t="shared" si="3"/>
        <v>0</v>
      </c>
      <c r="G15" s="1"/>
      <c r="H15" s="1"/>
      <c r="I15" s="1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</row>
    <row r="16" spans="1:50" s="4" customFormat="1" ht="21.6" customHeight="1" x14ac:dyDescent="0.25">
      <c r="A16" s="12">
        <v>9</v>
      </c>
      <c r="B16" s="38" t="s">
        <v>33</v>
      </c>
      <c r="C16" s="35" t="s">
        <v>20</v>
      </c>
      <c r="D16" s="36">
        <v>340</v>
      </c>
      <c r="E16" s="10"/>
      <c r="F16" s="11">
        <f t="shared" si="3"/>
        <v>0</v>
      </c>
      <c r="G16" s="1"/>
      <c r="H16" s="1"/>
      <c r="I16" s="1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</row>
    <row r="17" spans="1:50" s="4" customFormat="1" ht="21.6" customHeight="1" x14ac:dyDescent="0.25">
      <c r="A17" s="12">
        <v>10</v>
      </c>
      <c r="B17" s="38" t="s">
        <v>34</v>
      </c>
      <c r="C17" s="35" t="s">
        <v>20</v>
      </c>
      <c r="D17" s="36">
        <v>1310</v>
      </c>
      <c r="E17" s="10"/>
      <c r="F17" s="11">
        <f t="shared" si="3"/>
        <v>0</v>
      </c>
      <c r="G17" s="1"/>
      <c r="H17" s="1"/>
      <c r="I17" s="1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</row>
    <row r="18" spans="1:50" s="4" customFormat="1" ht="21.6" customHeight="1" x14ac:dyDescent="0.25">
      <c r="A18" s="12">
        <v>11</v>
      </c>
      <c r="B18" s="38" t="s">
        <v>35</v>
      </c>
      <c r="C18" s="35" t="s">
        <v>20</v>
      </c>
      <c r="D18" s="36">
        <v>320</v>
      </c>
      <c r="E18" s="10"/>
      <c r="F18" s="11">
        <f t="shared" si="3"/>
        <v>0</v>
      </c>
      <c r="G18" s="1"/>
      <c r="H18" s="1"/>
      <c r="I18" s="1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</row>
    <row r="19" spans="1:50" s="4" customFormat="1" ht="21.6" customHeight="1" x14ac:dyDescent="0.25">
      <c r="A19" s="12">
        <v>12</v>
      </c>
      <c r="B19" s="38" t="s">
        <v>36</v>
      </c>
      <c r="C19" s="35" t="s">
        <v>20</v>
      </c>
      <c r="D19" s="34">
        <v>1215</v>
      </c>
      <c r="E19" s="10"/>
      <c r="F19" s="11">
        <f t="shared" si="3"/>
        <v>0</v>
      </c>
      <c r="G19" s="1"/>
      <c r="H19" s="1"/>
      <c r="I19" s="1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</row>
    <row r="20" spans="1:50" s="4" customFormat="1" ht="21.6" customHeight="1" x14ac:dyDescent="0.25">
      <c r="A20" s="12">
        <v>13</v>
      </c>
      <c r="B20" s="38" t="s">
        <v>37</v>
      </c>
      <c r="C20" s="35" t="s">
        <v>20</v>
      </c>
      <c r="D20" s="34">
        <v>1215</v>
      </c>
      <c r="E20" s="10"/>
      <c r="F20" s="11">
        <f t="shared" si="2"/>
        <v>0</v>
      </c>
      <c r="G20" s="1"/>
      <c r="H20" s="1"/>
      <c r="I20" s="1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</row>
    <row r="21" spans="1:50" s="4" customFormat="1" ht="21.6" customHeight="1" x14ac:dyDescent="0.25">
      <c r="A21" s="12">
        <v>14</v>
      </c>
      <c r="B21" s="38" t="s">
        <v>38</v>
      </c>
      <c r="C21" s="35" t="s">
        <v>20</v>
      </c>
      <c r="D21" s="34">
        <v>80</v>
      </c>
      <c r="E21" s="10"/>
      <c r="F21" s="11">
        <f t="shared" si="2"/>
        <v>0</v>
      </c>
      <c r="G21" s="1"/>
      <c r="H21" s="1"/>
      <c r="I21" s="1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</row>
    <row r="22" spans="1:50" s="4" customFormat="1" ht="21.6" customHeight="1" x14ac:dyDescent="0.25">
      <c r="A22" s="12">
        <v>15</v>
      </c>
      <c r="B22" s="38" t="s">
        <v>39</v>
      </c>
      <c r="C22" s="35" t="s">
        <v>20</v>
      </c>
      <c r="D22" s="34">
        <v>225</v>
      </c>
      <c r="E22" s="10"/>
      <c r="F22" s="11">
        <f t="shared" ref="F22:F34" si="4">SUM(D22*E22)</f>
        <v>0</v>
      </c>
      <c r="G22" s="1"/>
      <c r="H22" s="1"/>
      <c r="I22" s="1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</row>
    <row r="23" spans="1:50" s="4" customFormat="1" ht="10.8" customHeight="1" x14ac:dyDescent="0.25">
      <c r="A23" s="12">
        <v>16</v>
      </c>
      <c r="B23" s="38" t="s">
        <v>40</v>
      </c>
      <c r="C23" s="35" t="s">
        <v>20</v>
      </c>
      <c r="D23" s="34">
        <v>52</v>
      </c>
      <c r="E23" s="10"/>
      <c r="F23" s="11">
        <f t="shared" ref="F23:F28" si="5">SUM(D23*E23)</f>
        <v>0</v>
      </c>
      <c r="G23" s="1"/>
      <c r="H23" s="1"/>
      <c r="I23" s="1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</row>
    <row r="24" spans="1:50" s="4" customFormat="1" ht="21.6" customHeight="1" x14ac:dyDescent="0.25">
      <c r="A24" s="12">
        <v>17</v>
      </c>
      <c r="B24" s="38" t="s">
        <v>41</v>
      </c>
      <c r="C24" s="33" t="s">
        <v>42</v>
      </c>
      <c r="D24" s="34">
        <v>92</v>
      </c>
      <c r="E24" s="10"/>
      <c r="F24" s="11">
        <f t="shared" si="5"/>
        <v>0</v>
      </c>
      <c r="G24" s="1"/>
      <c r="H24" s="1"/>
      <c r="I24" s="1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</row>
    <row r="25" spans="1:50" s="4" customFormat="1" ht="21.6" customHeight="1" x14ac:dyDescent="0.25">
      <c r="A25" s="12">
        <v>18</v>
      </c>
      <c r="B25" s="38" t="s">
        <v>43</v>
      </c>
      <c r="C25" s="33" t="s">
        <v>42</v>
      </c>
      <c r="D25" s="34">
        <v>80</v>
      </c>
      <c r="E25" s="10"/>
      <c r="F25" s="11">
        <f t="shared" si="5"/>
        <v>0</v>
      </c>
      <c r="G25" s="1"/>
      <c r="H25" s="1"/>
      <c r="I25" s="1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</row>
    <row r="26" spans="1:50" s="4" customFormat="1" ht="10.8" customHeight="1" x14ac:dyDescent="0.25">
      <c r="A26" s="12">
        <v>19</v>
      </c>
      <c r="B26" s="38" t="s">
        <v>44</v>
      </c>
      <c r="C26" s="33" t="s">
        <v>45</v>
      </c>
      <c r="D26" s="34">
        <v>5</v>
      </c>
      <c r="E26" s="10"/>
      <c r="F26" s="11">
        <f t="shared" si="5"/>
        <v>0</v>
      </c>
      <c r="G26" s="1"/>
      <c r="H26" s="1"/>
      <c r="I26" s="1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</row>
    <row r="27" spans="1:50" s="4" customFormat="1" ht="10.8" customHeight="1" x14ac:dyDescent="0.25">
      <c r="A27" s="12">
        <v>20</v>
      </c>
      <c r="B27" s="40" t="s">
        <v>46</v>
      </c>
      <c r="C27" s="33" t="s">
        <v>45</v>
      </c>
      <c r="D27" s="34">
        <v>3</v>
      </c>
      <c r="E27" s="10"/>
      <c r="F27" s="11">
        <f t="shared" si="5"/>
        <v>0</v>
      </c>
      <c r="G27" s="1"/>
      <c r="H27" s="1"/>
      <c r="I27" s="1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</row>
    <row r="28" spans="1:50" s="4" customFormat="1" ht="10.8" customHeight="1" x14ac:dyDescent="0.25">
      <c r="A28" s="12">
        <v>21</v>
      </c>
      <c r="B28" s="40" t="s">
        <v>47</v>
      </c>
      <c r="C28" s="33" t="s">
        <v>10</v>
      </c>
      <c r="D28" s="34">
        <v>1</v>
      </c>
      <c r="E28" s="10"/>
      <c r="F28" s="11">
        <f t="shared" si="5"/>
        <v>0</v>
      </c>
      <c r="G28" s="1"/>
      <c r="H28" s="1"/>
      <c r="I28" s="1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</row>
    <row r="29" spans="1:50" s="4" customFormat="1" ht="10.8" customHeight="1" x14ac:dyDescent="0.25">
      <c r="A29" s="12">
        <v>22</v>
      </c>
      <c r="B29" s="40" t="s">
        <v>48</v>
      </c>
      <c r="C29" s="33" t="s">
        <v>10</v>
      </c>
      <c r="D29" s="34">
        <v>1</v>
      </c>
      <c r="E29" s="10"/>
      <c r="F29" s="11">
        <f t="shared" si="4"/>
        <v>0</v>
      </c>
      <c r="G29" s="1"/>
      <c r="H29" s="1"/>
      <c r="I29" s="1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</row>
    <row r="30" spans="1:50" s="4" customFormat="1" ht="10.8" customHeight="1" x14ac:dyDescent="0.25">
      <c r="A30" s="12">
        <v>23</v>
      </c>
      <c r="B30" s="40" t="s">
        <v>49</v>
      </c>
      <c r="C30" s="33" t="s">
        <v>45</v>
      </c>
      <c r="D30" s="34">
        <v>1</v>
      </c>
      <c r="E30" s="10"/>
      <c r="F30" s="11">
        <f t="shared" si="4"/>
        <v>0</v>
      </c>
      <c r="G30" s="1"/>
      <c r="H30" s="1"/>
      <c r="I30" s="1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</row>
    <row r="31" spans="1:50" s="4" customFormat="1" ht="10.8" customHeight="1" x14ac:dyDescent="0.25">
      <c r="A31" s="12">
        <v>24</v>
      </c>
      <c r="B31" s="40" t="s">
        <v>50</v>
      </c>
      <c r="C31" s="35" t="s">
        <v>20</v>
      </c>
      <c r="D31" s="37">
        <v>17</v>
      </c>
      <c r="E31" s="10"/>
      <c r="F31" s="11">
        <f t="shared" si="4"/>
        <v>0</v>
      </c>
      <c r="G31" s="1"/>
      <c r="H31" s="1"/>
      <c r="I31" s="1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</row>
    <row r="32" spans="1:50" s="4" customFormat="1" ht="10.8" customHeight="1" x14ac:dyDescent="0.25">
      <c r="A32" s="12">
        <v>25</v>
      </c>
      <c r="B32" s="40" t="s">
        <v>51</v>
      </c>
      <c r="C32" s="35" t="s">
        <v>20</v>
      </c>
      <c r="D32" s="37">
        <v>7</v>
      </c>
      <c r="E32" s="10"/>
      <c r="F32" s="11">
        <f t="shared" si="4"/>
        <v>0</v>
      </c>
      <c r="G32" s="1"/>
      <c r="H32" s="1"/>
      <c r="I32" s="1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</row>
    <row r="33" spans="1:198" s="4" customFormat="1" ht="21.6" customHeight="1" x14ac:dyDescent="0.25">
      <c r="A33" s="12">
        <v>26</v>
      </c>
      <c r="B33" s="39" t="s">
        <v>53</v>
      </c>
      <c r="C33" s="33" t="s">
        <v>42</v>
      </c>
      <c r="D33" s="34">
        <v>100</v>
      </c>
      <c r="E33" s="10"/>
      <c r="F33" s="11">
        <f t="shared" si="4"/>
        <v>0</v>
      </c>
      <c r="G33" s="1"/>
      <c r="H33" s="1"/>
      <c r="I33" s="1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</row>
    <row r="34" spans="1:198" s="4" customFormat="1" ht="21.6" customHeight="1" x14ac:dyDescent="0.25">
      <c r="A34" s="12">
        <v>27</v>
      </c>
      <c r="B34" s="39" t="s">
        <v>52</v>
      </c>
      <c r="C34" s="33" t="s">
        <v>10</v>
      </c>
      <c r="D34" s="36">
        <v>425</v>
      </c>
      <c r="E34" s="10"/>
      <c r="F34" s="11">
        <f t="shared" si="4"/>
        <v>0</v>
      </c>
      <c r="G34" s="1"/>
      <c r="H34" s="1"/>
      <c r="I34" s="1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</row>
    <row r="35" spans="1:198" s="21" customFormat="1" ht="12.6" customHeight="1" x14ac:dyDescent="0.25">
      <c r="A35" s="52" t="s">
        <v>12</v>
      </c>
      <c r="B35" s="53"/>
      <c r="C35" s="53"/>
      <c r="D35" s="53"/>
      <c r="E35" s="53"/>
      <c r="F35" s="54"/>
      <c r="G35" s="20"/>
      <c r="H35" s="20"/>
      <c r="I35" s="20"/>
      <c r="J35" s="20"/>
    </row>
    <row r="36" spans="1:198" s="4" customFormat="1" ht="10.8" customHeight="1" x14ac:dyDescent="0.25">
      <c r="A36" s="12">
        <v>28</v>
      </c>
      <c r="B36" s="18" t="s">
        <v>13</v>
      </c>
      <c r="C36" s="15" t="s">
        <v>10</v>
      </c>
      <c r="D36" s="16">
        <v>1</v>
      </c>
      <c r="E36" s="17"/>
      <c r="F36" s="11">
        <f t="shared" ref="F36:F39" si="6">SUM(D36*E36)</f>
        <v>0</v>
      </c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</row>
    <row r="37" spans="1:198" s="21" customFormat="1" ht="10.8" customHeight="1" x14ac:dyDescent="0.25">
      <c r="A37" s="12">
        <v>29</v>
      </c>
      <c r="B37" s="22" t="s">
        <v>19</v>
      </c>
      <c r="C37" s="15" t="s">
        <v>15</v>
      </c>
      <c r="D37" s="23">
        <v>1</v>
      </c>
      <c r="E37" s="24"/>
      <c r="F37" s="11">
        <f t="shared" si="6"/>
        <v>0</v>
      </c>
      <c r="G37" s="20"/>
      <c r="H37" s="20"/>
      <c r="I37" s="20"/>
      <c r="J37" s="20"/>
    </row>
    <row r="38" spans="1:198" s="4" customFormat="1" ht="21.6" customHeight="1" x14ac:dyDescent="0.25">
      <c r="A38" s="12">
        <v>30</v>
      </c>
      <c r="B38" s="18" t="s">
        <v>16</v>
      </c>
      <c r="C38" s="15" t="s">
        <v>10</v>
      </c>
      <c r="D38" s="16">
        <v>1</v>
      </c>
      <c r="E38" s="17"/>
      <c r="F38" s="11">
        <f t="shared" si="6"/>
        <v>0</v>
      </c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</row>
    <row r="39" spans="1:198" s="4" customFormat="1" ht="32.4" customHeight="1" thickBot="1" x14ac:dyDescent="0.3">
      <c r="A39" s="28">
        <v>31</v>
      </c>
      <c r="B39" s="29" t="s">
        <v>14</v>
      </c>
      <c r="C39" s="13" t="s">
        <v>15</v>
      </c>
      <c r="D39" s="30">
        <v>1</v>
      </c>
      <c r="E39" s="31"/>
      <c r="F39" s="32">
        <f t="shared" si="6"/>
        <v>0</v>
      </c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</row>
    <row r="40" spans="1:198" ht="15" customHeight="1" x14ac:dyDescent="0.25">
      <c r="A40" s="8"/>
      <c r="C40" s="42" t="s">
        <v>2</v>
      </c>
      <c r="D40" s="43"/>
      <c r="E40" s="44">
        <f>SUM(F8:F39)</f>
        <v>0</v>
      </c>
      <c r="F40" s="45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</row>
    <row r="41" spans="1:198" ht="15" customHeight="1" x14ac:dyDescent="0.25">
      <c r="A41" s="8"/>
      <c r="C41" s="46" t="s">
        <v>8</v>
      </c>
      <c r="D41" s="47"/>
      <c r="E41" s="48">
        <f>E40*0.2</f>
        <v>0</v>
      </c>
      <c r="F41" s="4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</row>
    <row r="42" spans="1:198" ht="15" customHeight="1" thickBot="1" x14ac:dyDescent="0.3">
      <c r="A42" s="14"/>
      <c r="C42" s="42" t="s">
        <v>0</v>
      </c>
      <c r="D42" s="43"/>
      <c r="E42" s="50">
        <f>E40+E41</f>
        <v>0</v>
      </c>
      <c r="F42" s="51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</row>
    <row r="43" spans="1:198" s="19" customFormat="1" ht="12.75" customHeight="1" x14ac:dyDescent="0.25">
      <c r="A43" s="41" t="s">
        <v>24</v>
      </c>
      <c r="B43" s="41"/>
      <c r="C43" s="41"/>
      <c r="D43" s="41"/>
      <c r="E43" s="41"/>
      <c r="F43" s="41"/>
    </row>
    <row r="44" spans="1:198" s="19" customFormat="1" ht="12.75" customHeight="1" x14ac:dyDescent="0.25">
      <c r="A44" s="41" t="s">
        <v>23</v>
      </c>
      <c r="B44" s="41"/>
      <c r="C44" s="41"/>
      <c r="D44" s="41"/>
      <c r="E44" s="41"/>
      <c r="F44" s="41"/>
    </row>
    <row r="45" spans="1:198" s="19" customFormat="1" ht="12.75" customHeight="1" x14ac:dyDescent="0.25">
      <c r="A45" s="3"/>
      <c r="B45" s="41" t="s">
        <v>9</v>
      </c>
      <c r="C45" s="41"/>
      <c r="D45" s="41"/>
      <c r="E45" s="41"/>
      <c r="F45" s="41"/>
    </row>
    <row r="46" spans="1:198" s="19" customFormat="1" x14ac:dyDescent="0.25">
      <c r="A46" s="41" t="s">
        <v>25</v>
      </c>
      <c r="B46" s="41"/>
      <c r="C46" s="41"/>
      <c r="D46" s="41"/>
      <c r="E46" s="41"/>
      <c r="F46" s="41"/>
    </row>
    <row r="47" spans="1:198" s="19" customFormat="1" x14ac:dyDescent="0.25">
      <c r="A47" s="3"/>
      <c r="B47" s="41" t="s">
        <v>17</v>
      </c>
      <c r="C47" s="41"/>
      <c r="D47" s="41"/>
      <c r="E47" s="41"/>
      <c r="F47" s="41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</row>
    <row r="48" spans="1:198" s="19" customFormat="1" x14ac:dyDescent="0.25">
      <c r="A48" s="3"/>
      <c r="B48" s="41" t="s">
        <v>18</v>
      </c>
      <c r="C48" s="41"/>
      <c r="D48" s="41"/>
      <c r="E48" s="41"/>
      <c r="F48" s="41"/>
    </row>
  </sheetData>
  <mergeCells count="20">
    <mergeCell ref="A35:F35"/>
    <mergeCell ref="A1:F1"/>
    <mergeCell ref="A5:A7"/>
    <mergeCell ref="B5:B7"/>
    <mergeCell ref="C5:C7"/>
    <mergeCell ref="E5:E7"/>
    <mergeCell ref="F5:F7"/>
    <mergeCell ref="D5:D7"/>
    <mergeCell ref="C40:D40"/>
    <mergeCell ref="E40:F40"/>
    <mergeCell ref="C41:D41"/>
    <mergeCell ref="E41:F41"/>
    <mergeCell ref="C42:D42"/>
    <mergeCell ref="E42:F42"/>
    <mergeCell ref="B45:F45"/>
    <mergeCell ref="B48:F48"/>
    <mergeCell ref="B47:F47"/>
    <mergeCell ref="A46:F46"/>
    <mergeCell ref="A43:F43"/>
    <mergeCell ref="A44:F44"/>
  </mergeCells>
  <phoneticPr fontId="2" type="noConversion"/>
  <conditionalFormatting sqref="A35">
    <cfRule type="cellIs" dxfId="0" priority="27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4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2023-03-01T14:52:30Z</dcterms:modified>
</cp:coreProperties>
</file>